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mairi_tonsiver_rit_ee/Documents/2026 EA/KK/"/>
    </mc:Choice>
  </mc:AlternateContent>
  <xr:revisionPtr revIDLastSave="3" documentId="8_{681BAFD3-00A3-486A-A0B2-AD32C77E38C9}" xr6:coauthVersionLast="47" xr6:coauthVersionMax="47" xr10:uidLastSave="{98E7F47F-395B-42B8-A6BA-9F3613E2CCA4}"/>
  <bookViews>
    <workbookView xWindow="-120" yWindow="-120" windowWidth="29040" windowHeight="15720" xr2:uid="{00000000-000D-0000-FFFF-FFFF00000000}"/>
  </bookViews>
  <sheets>
    <sheet name="Eelarve_1" sheetId="1" r:id="rId1"/>
  </sheets>
  <externalReferences>
    <externalReference r:id="rId2"/>
  </externalReferences>
  <definedNames>
    <definedName name="_xlnm._FilterDatabase" localSheetId="0" hidden="1">Eelarve_1!$A$5:$E$39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9" i="1"/>
  <c r="E21" i="1"/>
  <c r="E16" i="1" s="1"/>
  <c r="E11" i="1"/>
  <c r="E12" i="1"/>
  <c r="E13" i="1" l="1"/>
  <c r="E10" i="1"/>
  <c r="E6" i="1" l="1"/>
  <c r="E33" i="1"/>
  <c r="E7" i="1" l="1"/>
  <c r="E25" i="1" l="1"/>
</calcChain>
</file>

<file path=xl/sharedStrings.xml><?xml version="1.0" encoding="utf-8"?>
<sst xmlns="http://schemas.openxmlformats.org/spreadsheetml/2006/main" count="36" uniqueCount="25">
  <si>
    <t>Riigi Info- ja Kommunikatsioonitehnoloogia Keskuse 2026. aasta eelarve</t>
  </si>
  <si>
    <t>Eelarve liik</t>
  </si>
  <si>
    <t>Eelarve konto</t>
  </si>
  <si>
    <t>Objekt</t>
  </si>
  <si>
    <t>Riigi Info- ja Kommunikatsioonitehnoloogia Keskus</t>
  </si>
  <si>
    <t>TULUD</t>
  </si>
  <si>
    <t>Programmi tegevus: Digiriigi teenuste ja platvormide tagamine</t>
  </si>
  <si>
    <t>Käibemaks</t>
  </si>
  <si>
    <t>INVESTEERINGUD</t>
  </si>
  <si>
    <t>sh investeeringute käibemaks</t>
  </si>
  <si>
    <t>Tööjõukulud</t>
  </si>
  <si>
    <t>Majandamiskulud</t>
  </si>
  <si>
    <t>SE000028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</si>
  <si>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</si>
  <si>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</si>
  <si>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</si>
  <si>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</si>
  <si>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</si>
  <si>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</si>
  <si>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sh RKAS remondi- ja kapitalikomponent</t>
  </si>
  <si>
    <t>sh piirmääraga vahendid</t>
  </si>
  <si>
    <t>Arvestuslikud ja piirmääraga vahendid</t>
  </si>
  <si>
    <t>* kuludes ei sisaldu amortisatsioon (mitterahaline kulu)</t>
  </si>
  <si>
    <t>KULUD*</t>
  </si>
  <si>
    <t xml:space="preserve">2026. a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</si>
</sst>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i/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Aptos Narrow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6" fillId="0" borderId="0" xfId="2" applyFont="1"/>
    <xf numFmtId="0" fontId="4" fillId="0" borderId="0" xfId="2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20" fillId="0" borderId="0" xfId="1" applyFont="1"/>
    <xf numFmtId="3" fontId="19" fillId="0" borderId="0" xfId="1" applyNumberFormat="1" applyFont="1"/>
    <xf numFmtId="3" fontId="21" fillId="0" borderId="0" xfId="0" applyNumberFormat="1" applyFont="1"/>
    <xf numFmtId="0" fontId="5" fillId="0" borderId="0" xfId="3" applyFont="1" applyAlignment="1">
      <alignment horizontal="left" indent="1"/>
    </xf>
    <xf numFmtId="3" fontId="6" fillId="0" borderId="0" xfId="1" applyNumberFormat="1" applyFont="1"/>
    <xf numFmtId="0" fontId="22" fillId="0" borderId="0" xfId="0" applyFont="1" applyAlignment="1">
      <alignment horizontal="left" indent="1"/>
    </xf>
    <xf numFmtId="0" fontId="23" fillId="0" borderId="0" xfId="3" applyFont="1"/>
    <xf numFmtId="0" fontId="6" fillId="0" borderId="0" xfId="3" applyFont="1" applyAlignment="1">
      <alignment horizontal="left"/>
    </xf>
    <xf numFmtId="0" fontId="24" fillId="0" borderId="0" xfId="3" applyFont="1" applyAlignment="1">
      <alignment horizontal="left" indent="1"/>
    </xf>
    <xf numFmtId="3" fontId="4" fillId="0" borderId="0" xfId="3" applyNumberFormat="1" applyFont="1"/>
    <xf numFmtId="0" fontId="25" fillId="0" borderId="0" xfId="0" applyFont="1" applyAlignment="1">
      <alignment horizontal="left" vertical="center" wrapText="1"/>
    </xf>
    <xf numFmtId="3" fontId="26" fillId="0" borderId="0" xfId="2" applyNumberFormat="1" applyFont="1"/>
    <xf numFmtId="0" fontId="15" fillId="0" borderId="0" xfId="0" applyFont="1" applyAlignment="1">
      <alignment horizontal="left" inden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Zeros="0" tabSelected="1" zoomScaleNormal="100" workbookViewId="0">
      <selection activeCell="C1" sqref="C1"/>
    </sheetView>
  </sheetViews>
  <sheetFormatPr defaultColWidth="9.42578125" defaultRowHeight="13.5" customHeight="1" x14ac:dyDescent="0.2"/>
  <cols>
    <col min="1" max="1" width="60" style="1" customWidth="1"/>
    <col min="2" max="3" width="7.85546875" style="3" customWidth="1"/>
    <col min="4" max="4" width="9.28515625" style="1" customWidth="1"/>
    <col min="5" max="5" width="14.140625" style="1" customWidth="1"/>
    <col min="6" max="6" width="9.42578125" style="1"/>
    <col min="7" max="7" width="9.85546875" style="1" bestFit="1" customWidth="1"/>
    <col min="8" max="16384" width="9.42578125" style="1"/>
  </cols>
  <sheetData>
    <row r="1" spans="1:7" ht="13.5" customHeight="1" x14ac:dyDescent="0.2">
      <c r="A1" s="2"/>
      <c r="E1" s="23"/>
    </row>
    <row r="2" spans="1:7" ht="13.5" customHeight="1" x14ac:dyDescent="0.2">
      <c r="A2" s="2"/>
      <c r="E2" s="23"/>
    </row>
    <row r="3" spans="1:7" ht="13.5" customHeight="1" x14ac:dyDescent="0.25">
      <c r="A3" s="28" t="s">
        <v>0</v>
      </c>
      <c r="E3" s="4"/>
    </row>
    <row r="4" spans="1:7" ht="13.5" customHeight="1" x14ac:dyDescent="0.2">
      <c r="A4" s="5"/>
      <c r="E4" s="4"/>
    </row>
    <row r="5" spans="1:7" s="5" customFormat="1" ht="25.5" x14ac:dyDescent="0.2">
      <c r="A5" s="31"/>
      <c r="B5" s="31" t="s">
        <v>1</v>
      </c>
      <c r="C5" s="31" t="s">
        <v>2</v>
      </c>
      <c r="D5" s="31" t="s">
        <v>3</v>
      </c>
      <c r="E5" s="38" t="s">
        <v>24</v>
      </c>
    </row>
    <row r="6" spans="1:7" s="5" customFormat="1" ht="17.25" x14ac:dyDescent="0.3">
      <c r="A6" s="7" t="s">
        <v>4</v>
      </c>
      <c r="B6" s="8"/>
      <c r="C6" s="8"/>
      <c r="D6" s="21"/>
      <c r="E6" s="11">
        <f>E10+E13</f>
        <v>46028136.999399997</v>
      </c>
      <c r="G6" s="43"/>
    </row>
    <row r="7" spans="1:7" s="5" customFormat="1" ht="13.5" customHeight="1" x14ac:dyDescent="0.2">
      <c r="A7" s="44" t="s">
        <v>20</v>
      </c>
      <c r="B7" s="8"/>
      <c r="C7" s="8"/>
      <c r="D7" s="21"/>
      <c r="E7" s="48">
        <f>E17+E18+E22</f>
        <v>31695027.999699999</v>
      </c>
      <c r="G7" s="43"/>
    </row>
    <row r="8" spans="1:7" s="5" customFormat="1" ht="13.5" customHeight="1" x14ac:dyDescent="0.3">
      <c r="A8" s="7"/>
      <c r="B8" s="8"/>
      <c r="C8" s="8"/>
      <c r="D8" s="21"/>
      <c r="E8" s="11"/>
    </row>
    <row r="9" spans="1:7" s="5" customFormat="1" ht="17.25" x14ac:dyDescent="0.3">
      <c r="A9" s="7" t="s">
        <v>5</v>
      </c>
      <c r="B9" s="8"/>
      <c r="C9" s="8"/>
      <c r="D9" s="21"/>
      <c r="E9" s="41">
        <v>8414453.9002999999</v>
      </c>
      <c r="F9" s="39"/>
      <c r="G9" s="40"/>
    </row>
    <row r="10" spans="1:7" s="24" customFormat="1" ht="17.25" x14ac:dyDescent="0.3">
      <c r="A10" s="7" t="s">
        <v>23</v>
      </c>
      <c r="B10" s="29"/>
      <c r="C10" s="29"/>
      <c r="D10" s="30"/>
      <c r="E10" s="11">
        <f>E11+E12</f>
        <v>40000136.999399997</v>
      </c>
      <c r="G10" s="40"/>
    </row>
    <row r="11" spans="1:7" s="24" customFormat="1" ht="15.75" x14ac:dyDescent="0.25">
      <c r="A11" s="51" t="s">
        <v>6</v>
      </c>
      <c r="B11" s="25"/>
      <c r="C11" s="27"/>
      <c r="D11" s="26"/>
      <c r="E11" s="28">
        <f>E17+E18+E26+E27+E35+E34</f>
        <v>35171615.999699995</v>
      </c>
      <c r="G11" s="40"/>
    </row>
    <row r="12" spans="1:7" s="24" customFormat="1" ht="15.75" x14ac:dyDescent="0.25">
      <c r="A12" s="51" t="s">
        <v>7</v>
      </c>
      <c r="B12" s="25"/>
      <c r="C12" s="27"/>
      <c r="D12" s="26"/>
      <c r="E12" s="28">
        <f>E20+E28+E36</f>
        <v>4828520.9997000005</v>
      </c>
      <c r="G12" s="40"/>
    </row>
    <row r="13" spans="1:7" s="24" customFormat="1" ht="17.25" x14ac:dyDescent="0.3">
      <c r="A13" s="7" t="s">
        <v>8</v>
      </c>
      <c r="B13" s="29"/>
      <c r="C13" s="29"/>
      <c r="D13" s="30"/>
      <c r="E13" s="11">
        <f>E21+E29</f>
        <v>6028000</v>
      </c>
      <c r="G13" s="40"/>
    </row>
    <row r="14" spans="1:7" s="24" customFormat="1" ht="13.5" customHeight="1" x14ac:dyDescent="0.3">
      <c r="A14" s="32" t="s">
        <v>9</v>
      </c>
      <c r="B14" s="29"/>
      <c r="C14" s="29"/>
      <c r="D14" s="30"/>
      <c r="E14" s="4">
        <f>E23+E31</f>
        <v>1166710</v>
      </c>
      <c r="G14" s="40"/>
    </row>
    <row r="15" spans="1:7" s="5" customFormat="1" ht="13.5" customHeight="1" x14ac:dyDescent="0.25">
      <c r="A15" s="12"/>
      <c r="B15" s="22"/>
      <c r="C15" s="10"/>
      <c r="D15" s="9"/>
      <c r="E15" s="13"/>
      <c r="G15" s="40"/>
    </row>
    <row r="16" spans="1:7" s="5" customFormat="1" ht="13.5" customHeight="1" x14ac:dyDescent="0.25">
      <c r="A16" s="45" t="s">
        <v>21</v>
      </c>
      <c r="B16" s="22"/>
      <c r="C16" s="10"/>
      <c r="D16" s="9"/>
      <c r="E16" s="50">
        <f>+E17+E18+E20+E21</f>
        <v>36836059.999399997</v>
      </c>
      <c r="G16" s="40"/>
    </row>
    <row r="17" spans="1:7" s="5" customFormat="1" ht="13.5" customHeight="1" x14ac:dyDescent="0.2">
      <c r="A17" s="17" t="s">
        <v>10</v>
      </c>
      <c r="B17" s="14">
        <v>20</v>
      </c>
      <c r="C17" s="14">
        <v>50</v>
      </c>
      <c r="D17" s="9"/>
      <c r="E17" s="18">
        <v>8967420</v>
      </c>
      <c r="G17" s="40"/>
    </row>
    <row r="18" spans="1:7" s="5" customFormat="1" ht="13.5" customHeight="1" x14ac:dyDescent="0.2">
      <c r="A18" s="17" t="s">
        <v>11</v>
      </c>
      <c r="B18" s="14">
        <v>20</v>
      </c>
      <c r="C18" s="14">
        <v>55</v>
      </c>
      <c r="D18" s="14"/>
      <c r="E18" s="18">
        <v>19027607.999699999</v>
      </c>
      <c r="G18" s="40"/>
    </row>
    <row r="19" spans="1:7" s="5" customFormat="1" ht="13.5" customHeight="1" x14ac:dyDescent="0.2">
      <c r="A19" s="33" t="s">
        <v>19</v>
      </c>
      <c r="B19" s="14">
        <v>20</v>
      </c>
      <c r="C19" s="14">
        <v>55</v>
      </c>
      <c r="D19" s="14" t="s">
        <v>12</v>
      </c>
      <c r="E19" s="18">
        <v>21506.999800000107</v>
      </c>
      <c r="G19" s="40"/>
    </row>
    <row r="20" spans="1:7" s="5" customFormat="1" ht="13.5" customHeight="1" x14ac:dyDescent="0.2">
      <c r="A20" s="36" t="s">
        <v>7</v>
      </c>
      <c r="B20" s="14">
        <v>10</v>
      </c>
      <c r="C20" s="35">
        <v>601000</v>
      </c>
      <c r="D20" s="19"/>
      <c r="E20" s="18">
        <v>4013031.9997</v>
      </c>
      <c r="G20" s="40"/>
    </row>
    <row r="21" spans="1:7" s="5" customFormat="1" ht="13.5" customHeight="1" x14ac:dyDescent="0.2">
      <c r="A21" s="46" t="s">
        <v>13</v>
      </c>
      <c r="B21" s="14"/>
      <c r="C21" s="14"/>
      <c r="D21" s="19"/>
      <c r="E21" s="15">
        <f>+E22+E23</f>
        <v>4828000</v>
      </c>
      <c r="G21" s="40"/>
    </row>
    <row r="22" spans="1:7" s="5" customFormat="1" ht="13.5" customHeight="1" x14ac:dyDescent="0.2">
      <c r="A22" s="36" t="s">
        <v>14</v>
      </c>
      <c r="B22" s="35">
        <v>20</v>
      </c>
      <c r="C22" s="35">
        <v>15</v>
      </c>
      <c r="D22" s="35" t="s">
        <v>15</v>
      </c>
      <c r="E22" s="18">
        <v>3700000</v>
      </c>
      <c r="G22" s="40"/>
    </row>
    <row r="23" spans="1:7" s="5" customFormat="1" ht="13.5" customHeight="1" x14ac:dyDescent="0.2">
      <c r="A23" s="47" t="s">
        <v>16</v>
      </c>
      <c r="B23" s="14">
        <v>10</v>
      </c>
      <c r="C23" s="14">
        <v>601002</v>
      </c>
      <c r="D23" s="37"/>
      <c r="E23" s="18">
        <v>1128000</v>
      </c>
      <c r="G23" s="40"/>
    </row>
    <row r="24" spans="1:7" s="5" customFormat="1" ht="13.5" customHeight="1" x14ac:dyDescent="0.2">
      <c r="A24" s="17"/>
      <c r="B24" s="14"/>
      <c r="C24" s="14"/>
      <c r="D24" s="14"/>
      <c r="E24" s="18"/>
      <c r="G24" s="40"/>
    </row>
    <row r="25" spans="1:7" s="5" customFormat="1" ht="13.5" customHeight="1" x14ac:dyDescent="0.25">
      <c r="A25" s="34" t="s">
        <v>17</v>
      </c>
      <c r="B25" s="35"/>
      <c r="C25" s="35"/>
      <c r="D25" s="35"/>
      <c r="E25" s="50">
        <f>E30+E31+E26+E27+E28</f>
        <v>5092077</v>
      </c>
      <c r="G25" s="40"/>
    </row>
    <row r="26" spans="1:7" s="5" customFormat="1" ht="13.5" customHeight="1" x14ac:dyDescent="0.2">
      <c r="A26" s="36" t="s">
        <v>10</v>
      </c>
      <c r="B26" s="35">
        <v>40</v>
      </c>
      <c r="C26" s="35">
        <v>50</v>
      </c>
      <c r="D26" s="35"/>
      <c r="E26" s="18">
        <v>1978717</v>
      </c>
      <c r="G26" s="40"/>
    </row>
    <row r="27" spans="1:7" s="5" customFormat="1" ht="13.5" customHeight="1" x14ac:dyDescent="0.2">
      <c r="A27" s="36" t="s">
        <v>11</v>
      </c>
      <c r="B27" s="35">
        <v>40</v>
      </c>
      <c r="C27" s="35">
        <v>55</v>
      </c>
      <c r="D27" s="35"/>
      <c r="E27" s="18">
        <v>1639806</v>
      </c>
      <c r="G27" s="40"/>
    </row>
    <row r="28" spans="1:7" s="5" customFormat="1" ht="13.5" customHeight="1" x14ac:dyDescent="0.2">
      <c r="A28" s="36" t="s">
        <v>7</v>
      </c>
      <c r="B28" s="35">
        <v>40</v>
      </c>
      <c r="C28" s="35">
        <v>601000</v>
      </c>
      <c r="D28" s="35"/>
      <c r="E28" s="18">
        <v>273554</v>
      </c>
      <c r="G28" s="40"/>
    </row>
    <row r="29" spans="1:7" s="5" customFormat="1" ht="13.5" customHeight="1" x14ac:dyDescent="0.2">
      <c r="A29" s="46" t="s">
        <v>13</v>
      </c>
      <c r="B29" s="35"/>
      <c r="C29" s="35"/>
      <c r="D29" s="35"/>
      <c r="E29" s="15">
        <f>+E30+E31</f>
        <v>1200000</v>
      </c>
      <c r="G29" s="40"/>
    </row>
    <row r="30" spans="1:7" s="5" customFormat="1" ht="13.5" customHeight="1" x14ac:dyDescent="0.2">
      <c r="A30" s="36" t="s">
        <v>14</v>
      </c>
      <c r="B30" s="35">
        <v>40</v>
      </c>
      <c r="C30" s="35">
        <v>15</v>
      </c>
      <c r="D30" s="35" t="s">
        <v>15</v>
      </c>
      <c r="E30" s="18">
        <v>1161290</v>
      </c>
      <c r="G30" s="40"/>
    </row>
    <row r="31" spans="1:7" s="5" customFormat="1" ht="13.5" customHeight="1" x14ac:dyDescent="0.2">
      <c r="A31" s="47" t="s">
        <v>16</v>
      </c>
      <c r="B31" s="14">
        <v>40</v>
      </c>
      <c r="C31" s="14">
        <v>601002</v>
      </c>
      <c r="D31" s="37"/>
      <c r="E31" s="18">
        <v>38710</v>
      </c>
      <c r="G31" s="40"/>
    </row>
    <row r="32" spans="1:7" s="5" customFormat="1" ht="13.5" customHeight="1" x14ac:dyDescent="0.2">
      <c r="A32" s="42"/>
      <c r="B32" s="14"/>
      <c r="C32" s="14"/>
      <c r="D32" s="37"/>
      <c r="E32" s="18"/>
      <c r="G32" s="40"/>
    </row>
    <row r="33" spans="1:7" s="5" customFormat="1" ht="13.5" customHeight="1" x14ac:dyDescent="0.25">
      <c r="A33" s="16" t="s">
        <v>18</v>
      </c>
      <c r="B33" s="14"/>
      <c r="C33" s="14"/>
      <c r="D33" s="14"/>
      <c r="E33" s="50">
        <f>E35+E36+E34</f>
        <v>4100000</v>
      </c>
      <c r="G33" s="40"/>
    </row>
    <row r="34" spans="1:7" s="5" customFormat="1" ht="13.5" customHeight="1" x14ac:dyDescent="0.2">
      <c r="A34" s="36" t="s">
        <v>10</v>
      </c>
      <c r="B34" s="35">
        <v>44</v>
      </c>
      <c r="C34" s="35">
        <v>50</v>
      </c>
      <c r="D34" s="14"/>
      <c r="E34" s="18">
        <v>1300000</v>
      </c>
      <c r="G34" s="40"/>
    </row>
    <row r="35" spans="1:7" s="5" customFormat="1" ht="13.5" customHeight="1" x14ac:dyDescent="0.2">
      <c r="A35" s="17" t="s">
        <v>11</v>
      </c>
      <c r="B35" s="14">
        <v>44</v>
      </c>
      <c r="C35" s="14">
        <v>55</v>
      </c>
      <c r="D35" s="14"/>
      <c r="E35" s="18">
        <v>2258065</v>
      </c>
      <c r="G35" s="40"/>
    </row>
    <row r="36" spans="1:7" s="5" customFormat="1" ht="13.5" customHeight="1" x14ac:dyDescent="0.2">
      <c r="A36" s="36" t="s">
        <v>7</v>
      </c>
      <c r="B36" s="35">
        <v>44</v>
      </c>
      <c r="C36" s="35">
        <v>601000</v>
      </c>
      <c r="D36" s="14"/>
      <c r="E36" s="18">
        <v>541935</v>
      </c>
      <c r="G36" s="40"/>
    </row>
    <row r="37" spans="1:7" s="5" customFormat="1" ht="13.5" customHeight="1" x14ac:dyDescent="0.2">
      <c r="A37" s="20"/>
      <c r="B37" s="14"/>
      <c r="C37" s="14"/>
      <c r="D37" s="14"/>
      <c r="E37" s="18"/>
      <c r="G37" s="40"/>
    </row>
    <row r="38" spans="1:7" s="5" customFormat="1" ht="13.5" customHeight="1" x14ac:dyDescent="0.2">
      <c r="A38" s="6"/>
      <c r="B38" s="6"/>
      <c r="C38" s="6"/>
      <c r="D38" s="6"/>
      <c r="E38" s="6"/>
    </row>
    <row r="39" spans="1:7" s="5" customFormat="1" ht="13.5" customHeight="1" x14ac:dyDescent="0.2">
      <c r="A39" s="6"/>
      <c r="B39" s="6"/>
      <c r="C39" s="6"/>
      <c r="D39" s="6"/>
      <c r="E39" s="6"/>
    </row>
    <row r="40" spans="1:7" ht="13.5" customHeight="1" x14ac:dyDescent="0.2">
      <c r="A40" s="49" t="s">
        <v>22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8BD99-E81D-4747-AADA-16205DE758F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18D29304-9F03-4A29-A8A0-6F34371561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482AC-3EC5-45B5-88CA-D62258A6E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Eelarve_1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Mairi Tonsiver - RIT</cp:lastModifiedBy>
  <cp:revision/>
  <dcterms:created xsi:type="dcterms:W3CDTF">2021-12-14T12:58:35Z</dcterms:created>
  <dcterms:modified xsi:type="dcterms:W3CDTF">2026-01-23T08:57:03Z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2024-12-23T07:37:44Z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c3485f50-598c-4b57-99be-d9c3bc31c1e6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